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<sst xmlns="http://schemas.openxmlformats.org/spreadsheetml/2006/main" count="35" uniqueCount="27">
  <si>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</si>
  <si>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</si>
  <si>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</si>
  <si>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</si>
  <si>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</si>
  <si>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</si>
  <si>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</si>
  <si>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</si>
  <si>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</si>
  <si>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</si>
  <si>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</si>
  <si>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</si>
  <si>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</si>
  <si>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</si>
  <si>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</si>
  <si>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Zestaw do podaży diet przez zgłębnik, do POMPY FLOCARE, do PAKA. pakowany pojedyńczo w folię, sterylny</t>
  </si>
  <si>
    <t>szt</t>
  </si>
  <si>
    <t>Zestaw do podaży diet przez zgłębnik, do POMPY FLOCARE, do BUTELEK pakowany pojedyńczo w folię , sterylny</t>
  </si>
  <si>
    <t>Zestaw infuzyjny uniwersalny do przetaczania płynów metodą kropelkową i strzykawkową do pompy PLUM +</t>
  </si>
  <si>
    <r>
      <t>Zgłębnik przeznaczony do żywienia dożołądkowego lub dojelitowego, bezpieczny, łatwy do założenia CH 8-12/110-130 cm pakowany pojedyńczo w folię, sterylny z prowadnicą. Wykonany z</t>
    </r>
    <r>
      <rPr>
        <b/>
        <sz val="10"/>
        <rFont val="Times New Roman"/>
        <family val="1"/>
      </rPr>
      <t xml:space="preserve"> poliuretanu</t>
    </r>
  </si>
  <si>
    <r>
      <t xml:space="preserve">Zgłębnik przeznaczony do żywienia dojelitowego typu </t>
    </r>
    <r>
      <rPr>
        <b/>
        <sz val="10"/>
        <rFont val="Times New Roman"/>
        <family val="1"/>
      </rPr>
      <t>BENGMARK</t>
    </r>
    <r>
      <rPr>
        <sz val="10"/>
        <rFont val="Times New Roman"/>
        <family val="1"/>
      </rPr>
      <t xml:space="preserve"> bezpieczny, łatwy do założenia CH 8-12/145cm pakowany pojedyńczo w folię, sterylny z prowadnicą</t>
    </r>
  </si>
  <si>
    <r>
      <t xml:space="preserve">Zgłębnik przeznaczony do żywienia dożołądkowego lub dojelitowego, CH 8-22/145-150cm pakowany pojedyńczo w folię, sterylny z prowadnicą. Wykonany z </t>
    </r>
    <r>
      <rPr>
        <b/>
        <sz val="10"/>
        <rFont val="Times New Roman"/>
        <family val="1"/>
      </rPr>
      <t>PVC</t>
    </r>
  </si>
  <si>
    <r>
      <t xml:space="preserve">Zgłębnik gastrostomijny do </t>
    </r>
    <r>
      <rPr>
        <b/>
        <sz val="10"/>
        <rFont val="Times New Roman"/>
        <family val="1"/>
      </rPr>
      <t>PEG</t>
    </r>
    <r>
      <rPr>
        <sz val="10"/>
        <rFont val="Times New Roman"/>
        <family val="1"/>
      </rPr>
      <t xml:space="preserve"> typu Flocare  18 CH</t>
    </r>
  </si>
  <si>
    <r>
      <t xml:space="preserve">Zgłębnik gastrostomijny do </t>
    </r>
    <r>
      <rPr>
        <b/>
        <sz val="10"/>
        <rFont val="Times New Roman"/>
        <family val="1"/>
      </rPr>
      <t>PEG</t>
    </r>
    <r>
      <rPr>
        <sz val="10"/>
        <rFont val="Times New Roman"/>
        <family val="1"/>
      </rPr>
      <t xml:space="preserve"> typu Flocare  20 CH</t>
    </r>
  </si>
  <si>
    <t>Zestaw do jejunostomii</t>
  </si>
  <si>
    <t>Załącznik nr 3.16 do SIWZ</t>
  </si>
  <si>
    <t>Pakiet nr 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</si>
</sst>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wrapText="1"/>
    </xf>
    <xf numFmtId="0" fontId="1" fillId="0" borderId="10" xfId="52" applyFont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0" zoomScaleNormal="110" zoomScalePageLayoutView="0" workbookViewId="0" topLeftCell="A1">
      <selection activeCell="O5" sqref="O5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25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26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38.25">
      <c r="A7" s="20">
        <v>1</v>
      </c>
      <c r="B7" s="22" t="s">
        <v>15</v>
      </c>
      <c r="C7" s="23"/>
      <c r="D7" s="24"/>
      <c r="E7" s="24" t="s">
        <v>16</v>
      </c>
      <c r="F7" s="24">
        <v>1300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38.25">
      <c r="A8" s="20">
        <v>2</v>
      </c>
      <c r="B8" s="22" t="s">
        <v>17</v>
      </c>
      <c r="C8" s="23"/>
      <c r="D8" s="24"/>
      <c r="E8" s="24" t="s">
        <v>16</v>
      </c>
      <c r="F8" s="24">
        <v>200</v>
      </c>
      <c r="G8" s="7"/>
      <c r="H8" s="18">
        <f aca="true" t="shared" si="0" ref="H8:H13">ROUND(G8*(1+I8),2)</f>
        <v>0</v>
      </c>
      <c r="I8" s="8"/>
      <c r="J8" s="18">
        <f aca="true" t="shared" si="1" ref="J8:J13">(ROUND(G8*F8,2))</f>
        <v>0</v>
      </c>
      <c r="K8" s="18">
        <f aca="true" t="shared" si="2" ref="K8:K13">ROUND(J8*(1+I8),2)</f>
        <v>0</v>
      </c>
    </row>
    <row r="9" spans="1:11" ht="25.5">
      <c r="A9" s="20">
        <v>3</v>
      </c>
      <c r="B9" s="22" t="s">
        <v>18</v>
      </c>
      <c r="C9" s="23"/>
      <c r="D9" s="24"/>
      <c r="E9" s="24" t="s">
        <v>16</v>
      </c>
      <c r="F9" s="24">
        <v>1700</v>
      </c>
      <c r="G9" s="7"/>
      <c r="H9" s="18">
        <f t="shared" si="0"/>
        <v>0</v>
      </c>
      <c r="I9" s="8"/>
      <c r="J9" s="18">
        <f t="shared" si="1"/>
        <v>0</v>
      </c>
      <c r="K9" s="18">
        <f t="shared" si="2"/>
        <v>0</v>
      </c>
    </row>
    <row r="10" spans="1:11" ht="51">
      <c r="A10" s="20">
        <v>4</v>
      </c>
      <c r="B10" s="22" t="s">
        <v>19</v>
      </c>
      <c r="C10" s="23"/>
      <c r="D10" s="24"/>
      <c r="E10" s="24" t="s">
        <v>16</v>
      </c>
      <c r="F10" s="24">
        <v>80</v>
      </c>
      <c r="G10" s="7"/>
      <c r="H10" s="18">
        <f t="shared" si="0"/>
        <v>0</v>
      </c>
      <c r="I10" s="8"/>
      <c r="J10" s="18">
        <f t="shared" si="1"/>
        <v>0</v>
      </c>
      <c r="K10" s="18">
        <f t="shared" si="2"/>
        <v>0</v>
      </c>
    </row>
    <row r="11" spans="1:11" ht="51">
      <c r="A11" s="20">
        <v>5</v>
      </c>
      <c r="B11" s="22" t="s">
        <v>20</v>
      </c>
      <c r="C11" s="23"/>
      <c r="D11" s="24"/>
      <c r="E11" s="24" t="s">
        <v>16</v>
      </c>
      <c r="F11" s="24">
        <v>50</v>
      </c>
      <c r="G11" s="7"/>
      <c r="H11" s="18">
        <f t="shared" si="0"/>
        <v>0</v>
      </c>
      <c r="I11" s="8"/>
      <c r="J11" s="18">
        <f t="shared" si="1"/>
        <v>0</v>
      </c>
      <c r="K11" s="18">
        <f t="shared" si="2"/>
        <v>0</v>
      </c>
    </row>
    <row r="12" spans="1:11" ht="38.25">
      <c r="A12" s="20">
        <v>6</v>
      </c>
      <c r="B12" s="22" t="s">
        <v>21</v>
      </c>
      <c r="C12" s="23"/>
      <c r="D12" s="24"/>
      <c r="E12" s="24" t="s">
        <v>16</v>
      </c>
      <c r="F12" s="24">
        <v>10</v>
      </c>
      <c r="G12" s="7"/>
      <c r="H12" s="18">
        <f t="shared" si="0"/>
        <v>0</v>
      </c>
      <c r="I12" s="8"/>
      <c r="J12" s="18">
        <f t="shared" si="1"/>
        <v>0</v>
      </c>
      <c r="K12" s="18">
        <f t="shared" si="2"/>
        <v>0</v>
      </c>
    </row>
    <row r="13" spans="1:11" ht="12.75">
      <c r="A13" s="20">
        <v>7</v>
      </c>
      <c r="B13" s="22" t="s">
        <v>22</v>
      </c>
      <c r="C13" s="23"/>
      <c r="D13" s="24"/>
      <c r="E13" s="24" t="s">
        <v>16</v>
      </c>
      <c r="F13" s="24">
        <v>80</v>
      </c>
      <c r="G13" s="7"/>
      <c r="H13" s="18">
        <f t="shared" si="0"/>
        <v>0</v>
      </c>
      <c r="I13" s="8"/>
      <c r="J13" s="18">
        <f t="shared" si="1"/>
        <v>0</v>
      </c>
      <c r="K13" s="18">
        <f t="shared" si="2"/>
        <v>0</v>
      </c>
    </row>
    <row r="14" spans="1:11" ht="12.75">
      <c r="A14" s="20">
        <v>8</v>
      </c>
      <c r="B14" s="22" t="s">
        <v>23</v>
      </c>
      <c r="C14" s="23"/>
      <c r="D14" s="24"/>
      <c r="E14" s="24" t="s">
        <v>16</v>
      </c>
      <c r="F14" s="24">
        <v>10</v>
      </c>
      <c r="G14" s="7"/>
      <c r="H14" s="18">
        <f>ROUND(G14*(1+I14),2)</f>
        <v>0</v>
      </c>
      <c r="I14" s="8"/>
      <c r="J14" s="18">
        <f>(ROUND(G14*F14,2))</f>
        <v>0</v>
      </c>
      <c r="K14" s="18">
        <f>ROUND(J14*(1+I14),2)</f>
        <v>0</v>
      </c>
    </row>
    <row r="15" spans="1:11" ht="12.75">
      <c r="A15" s="20">
        <v>9</v>
      </c>
      <c r="B15" s="25" t="s">
        <v>24</v>
      </c>
      <c r="C15" s="23"/>
      <c r="D15" s="24"/>
      <c r="E15" s="24" t="s">
        <v>16</v>
      </c>
      <c r="F15" s="24">
        <v>10</v>
      </c>
      <c r="G15" s="7"/>
      <c r="H15" s="18">
        <f>ROUND(G15*(1+I15),2)</f>
        <v>0</v>
      </c>
      <c r="I15" s="8"/>
      <c r="J15" s="18">
        <f>(ROUND(G15*F15,2))</f>
        <v>0</v>
      </c>
      <c r="K15" s="18">
        <f>ROUND(J15*(1+I15),2)</f>
        <v>0</v>
      </c>
    </row>
    <row r="16" spans="2:11" ht="12.75">
      <c r="B16" s="9"/>
      <c r="C16" s="9"/>
      <c r="D16" s="9"/>
      <c r="E16" s="10"/>
      <c r="F16" s="10"/>
      <c r="G16" s="11"/>
      <c r="H16" s="12"/>
      <c r="I16" s="13" t="s">
        <v>4</v>
      </c>
      <c r="J16" s="19">
        <f>SUM(J7:J15)</f>
        <v>0</v>
      </c>
      <c r="K16" s="19">
        <f>SUM(K7:K15)</f>
        <v>0</v>
      </c>
    </row>
    <row r="19" spans="9:11" ht="12.75">
      <c r="I19" s="27" t="s">
        <v>11</v>
      </c>
      <c r="J19" s="27"/>
      <c r="K19" s="27"/>
    </row>
    <row r="20" spans="9:11" ht="12.75">
      <c r="I20" s="28" t="s">
        <v>12</v>
      </c>
      <c r="J20" s="28"/>
      <c r="K20" s="28"/>
    </row>
  </sheetData>
  <sheetProtection/>
  <mergeCells count="3">
    <mergeCell ref="H1:K2"/>
    <mergeCell ref="I19:K19"/>
    <mergeCell ref="I20:K20"/>
  </mergeCells>
  <dataValidations count="1">
    <dataValidation type="list" allowBlank="1" showInputMessage="1" showErrorMessage="1" sqref="I7:I15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2017-05-11T11:11:16Z</dcterms:modified>
  <cp:category/>
  <cp:version/>
  <cp:contentType/>
  <cp:contentStatus/>
</cp:coreProperties>
</file>